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<sst xmlns="http://schemas.openxmlformats.org/spreadsheetml/2006/main" count="28" uniqueCount="20">
  <si>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                                DISTRICT 41 ANSWERING SERVICE</t>
  </si>
  <si>
    <t xml:space="preserve">     </t>
  </si>
  <si>
    <t>November 2016</t>
  </si>
  <si>
    <t>INCOME</t>
  </si>
  <si>
    <t>Contributions from groups</t>
  </si>
  <si>
    <t>TOTAL</t>
  </si>
  <si>
    <t>EXPENSES</t>
  </si>
  <si>
    <t>Transfer to District 41</t>
  </si>
  <si>
    <t>Bank Charge for Deposit Slips</t>
  </si>
  <si>
    <t>Postal Box Rent and supplies</t>
  </si>
  <si>
    <t>Answer Call 24 (Answering Service)</t>
  </si>
  <si>
    <t>--------------------------------------------------------YEAR TO DATE--------------------------------------------------</t>
  </si>
  <si>
    <t>Opening Balance  (1-1-16)</t>
  </si>
  <si>
    <t>Total</t>
  </si>
  <si>
    <t>Supplies and Box Rent</t>
  </si>
  <si>
    <t>Signius Communications (Answering Service)</t>
  </si>
  <si>
    <t>Answer Call (Answering Service)</t>
  </si>
  <si>
    <t>Balance Year to Date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</si>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</sst>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39" zoomScaleNormal="139" workbookViewId="0" topLeftCell="A25">
      <selection activeCell="F33" sqref="F33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ht="12.75">
      <c r="C2" s="1" t="s">
        <v>1</v>
      </c>
    </row>
    <row r="3" ht="12.75">
      <c r="D3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F6" s="2"/>
    </row>
    <row r="7" spans="2:6" ht="12.75">
      <c r="B7" t="s">
        <v>4</v>
      </c>
      <c r="F7" s="2">
        <v>280.32</v>
      </c>
    </row>
    <row r="8" ht="12.75">
      <c r="F8" s="2"/>
    </row>
    <row r="9" spans="3:6" ht="12.75">
      <c r="C9" t="s">
        <v>5</v>
      </c>
      <c r="F9" s="2">
        <f>+F7+F8</f>
        <v>280.32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0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47</v>
      </c>
    </row>
    <row r="15" spans="2:6" ht="12.75">
      <c r="B15" t="s">
        <v>10</v>
      </c>
      <c r="F15" s="2">
        <v>0</v>
      </c>
    </row>
    <row r="16" spans="3:6" ht="12.75">
      <c r="C16" t="s">
        <v>5</v>
      </c>
      <c r="F16" s="2">
        <f>+F12+F13+F14+F15</f>
        <v>47</v>
      </c>
    </row>
    <row r="17" ht="12.75">
      <c r="F17" s="2"/>
    </row>
    <row r="19" ht="12.75">
      <c r="A19" t="s">
        <v>11</v>
      </c>
    </row>
    <row r="23" ht="12.75">
      <c r="B23" t="s">
        <v>3</v>
      </c>
    </row>
    <row r="24" spans="2:6" ht="12.75">
      <c r="B24" t="s">
        <v>12</v>
      </c>
      <c r="F24" s="2">
        <v>3288.11</v>
      </c>
    </row>
    <row r="25" spans="2:6" ht="12.75">
      <c r="B25" t="s">
        <v>4</v>
      </c>
      <c r="F25" s="2">
        <f>+77.95+246+337.96+67+381.45+341.6+294+442.7+324+97+280.32</f>
        <v>2889.98</v>
      </c>
    </row>
    <row r="26" spans="2:6" ht="12.75">
      <c r="B26" t="s">
        <v>13</v>
      </c>
      <c r="F26" s="2">
        <f>+F24+F25</f>
        <v>6178.09</v>
      </c>
    </row>
    <row r="28" spans="2:3" ht="12.75">
      <c r="B28" t="s">
        <v>6</v>
      </c>
      <c r="C28" t="s">
        <v>5</v>
      </c>
    </row>
    <row r="30" spans="2:6" ht="12.75">
      <c r="B30" t="s">
        <v>7</v>
      </c>
      <c r="F30" s="3">
        <f>+2038.62+500</f>
        <v>2538.62</v>
      </c>
    </row>
    <row r="31" spans="2:6" ht="12.75">
      <c r="B31" t="s">
        <v>8</v>
      </c>
      <c r="F31">
        <v>0</v>
      </c>
    </row>
    <row r="32" spans="2:6" ht="12.75">
      <c r="B32" t="s">
        <v>14</v>
      </c>
      <c r="F32" s="2">
        <f>+21.25+47</f>
        <v>68.25</v>
      </c>
    </row>
    <row r="33" spans="2:6" ht="12.75">
      <c r="B33" t="s">
        <v>15</v>
      </c>
      <c r="F33" s="2">
        <v>690.02</v>
      </c>
    </row>
    <row r="34" spans="2:6" ht="12.75">
      <c r="B34" t="s">
        <v>16</v>
      </c>
      <c r="F34" s="2">
        <f>+519.54</f>
        <v>519.54</v>
      </c>
    </row>
    <row r="35" spans="3:6" ht="12.75">
      <c r="C35" t="s">
        <v>5</v>
      </c>
      <c r="F35" s="2">
        <f>SUM(F30:F34)</f>
        <v>3816.43</v>
      </c>
    </row>
    <row r="36" ht="12.75">
      <c r="F36" s="2"/>
    </row>
    <row r="37" spans="3:6" ht="12.75">
      <c r="C37" t="s">
        <v>17</v>
      </c>
      <c r="F37" s="2">
        <f>+F26-F35</f>
        <v>2361.6600000000003</v>
      </c>
    </row>
    <row r="38" ht="12.75">
      <c r="F38" s="2"/>
    </row>
    <row r="39" ht="12.75">
      <c r="F39" s="2"/>
    </row>
    <row r="40" ht="12.75">
      <c r="B40" t="s">
        <v>18</v>
      </c>
    </row>
    <row r="41" ht="12.75">
      <c r="F41" s="2"/>
    </row>
    <row r="42" ht="12.75">
      <c r="F42" s="2"/>
    </row>
    <row r="43" spans="2:6" ht="12.75">
      <c r="B43" t="s">
        <v>19</v>
      </c>
      <c r="F43" s="2"/>
    </row>
    <row r="44" spans="2:6" ht="12.75">
      <c r="B44" s="4">
        <v>42706</v>
      </c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  <row r="55" ht="12.75">
      <c r="F55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2016-09-04T02:18:40Z</cp:lastPrinted>
  <dcterms:created xsi:type="dcterms:W3CDTF">2012-08-16T00:58:45Z</dcterms:created>
  <dcterms:modified xsi:type="dcterms:W3CDTF">2016-12-03T00:19:16Z</dcterms:modified>
  <cp:category/>
  <cp:version/>
  <cp:contentType/>
  <cp:contentStatus/>
  <cp:revision>69</cp:revision>
</cp:coreProperties>
</file>